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<sst xmlns="http://schemas.openxmlformats.org/spreadsheetml/2006/main" count="51" uniqueCount="51">
  <si>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</si>
  <si>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</si>
  <si>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</si>
  <si>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</si>
  <si>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</si>
  <si>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</si>
  <si>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</si>
  <si>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</si>
  <si>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</si>
  <si>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</si>
  <si>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</si>
  <si>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</si>
  <si>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</si>
  <si>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</si>
  <si>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</si>
  <si>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</si>
  <si>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</si>
  <si>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</si>
  <si>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</si>
  <si>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</si>
  <si>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</si>
  <si>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</si>
  <si>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</si>
  <si>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</si>
  <si>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</si>
  <si>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</si>
  <si>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</si>
  <si>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</si>
  <si>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</si>
  <si>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</si>
  <si>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</si>
  <si>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</si>
  <si>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</si>
  <si>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</si>
  <si>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</si>
  <si>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</si>
  <si>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</si>
  <si>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</si>
  <si>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</si>
  <si>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</si>
  <si>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</si>
  <si>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</si>
  <si>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 Familia de Tenabo</t>
  </si>
  <si>
    <t>Del 1 de Enero al 30 de Septiembre de 2017</t>
  </si>
  <si>
    <t>Bajo protesta de decir verdad declaramos que los Estados Financieros y sus Notas son razonablemente correctos y responsabilidad del emisor</t>
  </si>
  <si>
    <t>ELABORO:</t>
  </si>
  <si>
    <t>C.P. CARLOS EFRAIN CHI UC</t>
  </si>
  <si>
    <t>ENCARGADO DE FINANZAS</t>
  </si>
  <si>
    <t>AUTORIZO:</t>
  </si>
  <si>
    <t>L.T.S BEATRIZ DEL ROSARIO UC TZUC</t>
  </si>
  <si>
    <t xml:space="preserve">DIRECTORA GENERAL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</si>
</sst>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164" fontId="44" fillId="34" borderId="10" xfId="48" applyNumberFormat="1" applyFont="1" applyFill="1" applyBorder="1" applyAlignment="1" applyProtection="1">
      <alignment horizontal="right"/>
      <protection/>
    </xf>
    <xf numFmtId="164" fontId="44" fillId="34" borderId="11" xfId="48" applyNumberFormat="1" applyFont="1" applyFill="1" applyBorder="1" applyAlignment="1" applyProtection="1">
      <alignment horizontal="right"/>
      <protection/>
    </xf>
    <xf numFmtId="164" fontId="44" fillId="34" borderId="11" xfId="48" applyNumberFormat="1" applyFont="1" applyFill="1" applyBorder="1" applyAlignment="1" applyProtection="1">
      <alignment horizontal="center"/>
      <protection/>
    </xf>
    <xf numFmtId="164" fontId="44" fillId="34" borderId="12" xfId="48" applyNumberFormat="1" applyFont="1" applyFill="1" applyBorder="1" applyAlignment="1" applyProtection="1">
      <alignment/>
      <protection/>
    </xf>
    <xf numFmtId="0" fontId="45" fillId="33" borderId="0" xfId="0" applyFont="1" applyFill="1" applyAlignment="1">
      <alignment/>
    </xf>
    <xf numFmtId="164" fontId="46" fillId="34" borderId="13" xfId="48" applyNumberFormat="1" applyFont="1" applyFill="1" applyBorder="1" applyAlignment="1" applyProtection="1">
      <alignment horizontal="center"/>
      <protection/>
    </xf>
    <xf numFmtId="164" fontId="46" fillId="34" borderId="13" xfId="48" applyNumberFormat="1" applyFont="1" applyFill="1" applyBorder="1" applyAlignment="1" applyProtection="1">
      <alignment horizontal="center" vertical="center"/>
      <protection/>
    </xf>
    <xf numFmtId="164" fontId="46" fillId="34" borderId="14" xfId="48" applyNumberFormat="1" applyFont="1" applyFill="1" applyBorder="1" applyAlignment="1" applyProtection="1">
      <alignment horizontal="center" vertical="center"/>
      <protection/>
    </xf>
    <xf numFmtId="164" fontId="46" fillId="34" borderId="15" xfId="48" applyNumberFormat="1" applyFont="1" applyFill="1" applyBorder="1" applyAlignment="1" applyProtection="1">
      <alignment horizontal="center"/>
      <protection/>
    </xf>
    <xf numFmtId="164" fontId="46" fillId="34" borderId="16" xfId="48" applyNumberFormat="1" applyFont="1" applyFill="1" applyBorder="1" applyAlignment="1" applyProtection="1">
      <alignment horizontal="center"/>
      <protection/>
    </xf>
    <xf numFmtId="3" fontId="47" fillId="0" borderId="17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/>
    </xf>
    <xf numFmtId="0" fontId="48" fillId="0" borderId="18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Fill="1" applyBorder="1" applyAlignment="1">
      <alignment horizontal="justify" vertical="center" wrapText="1"/>
    </xf>
    <xf numFmtId="0" fontId="48" fillId="0" borderId="17" xfId="0" applyFont="1" applyFill="1" applyBorder="1" applyAlignment="1">
      <alignment horizontal="justify" vertical="center" wrapText="1"/>
    </xf>
    <xf numFmtId="3" fontId="48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8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8" fillId="33" borderId="19" xfId="0" applyNumberFormat="1" applyFont="1" applyFill="1" applyBorder="1" applyAlignment="1" applyProtection="1">
      <alignment horizontal="right" vertical="center" wrapText="1"/>
      <protection/>
    </xf>
    <xf numFmtId="0" fontId="48" fillId="0" borderId="20" xfId="0" applyFont="1" applyFill="1" applyBorder="1" applyAlignment="1">
      <alignment horizontal="justify" vertical="center" wrapText="1"/>
    </xf>
    <xf numFmtId="0" fontId="48" fillId="0" borderId="21" xfId="0" applyFont="1" applyFill="1" applyBorder="1" applyAlignment="1">
      <alignment horizontal="justify" vertical="center" wrapText="1"/>
    </xf>
    <xf numFmtId="0" fontId="48" fillId="0" borderId="22" xfId="0" applyFont="1" applyFill="1" applyBorder="1" applyAlignment="1">
      <alignment horizontal="justify" vertical="center" wrapText="1"/>
    </xf>
    <xf numFmtId="3" fontId="48" fillId="0" borderId="22" xfId="0" applyNumberFormat="1" applyFont="1" applyFill="1" applyBorder="1" applyAlignment="1">
      <alignment horizontal="right" vertical="center" wrapText="1"/>
    </xf>
    <xf numFmtId="3" fontId="48" fillId="0" borderId="23" xfId="0" applyNumberFormat="1" applyFont="1" applyFill="1" applyBorder="1" applyAlignment="1">
      <alignment horizontal="right" vertical="center" wrapText="1"/>
    </xf>
    <xf numFmtId="0" fontId="47" fillId="0" borderId="16" xfId="0" applyFont="1" applyFill="1" applyBorder="1" applyAlignment="1">
      <alignment horizontal="justify" vertical="center" wrapText="1"/>
    </xf>
    <xf numFmtId="3" fontId="47" fillId="0" borderId="23" xfId="0" applyNumberFormat="1" applyFont="1" applyFill="1" applyBorder="1" applyAlignment="1" applyProtection="1">
      <alignment horizontal="right" vertical="center" wrapText="1"/>
      <protection/>
    </xf>
    <xf numFmtId="0" fontId="48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justify" vertical="center" wrapText="1"/>
    </xf>
    <xf numFmtId="0" fontId="48" fillId="0" borderId="17" xfId="0" applyFont="1" applyFill="1" applyBorder="1" applyAlignment="1">
      <alignment horizontal="justify" vertical="center" wrapText="1"/>
    </xf>
    <xf numFmtId="0" fontId="48" fillId="0" borderId="18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 indent="3"/>
    </xf>
    <xf numFmtId="0" fontId="47" fillId="0" borderId="25" xfId="0" applyFont="1" applyFill="1" applyBorder="1" applyAlignment="1">
      <alignment horizontal="left" vertical="center" wrapText="1" indent="3"/>
    </xf>
    <xf numFmtId="164" fontId="44" fillId="34" borderId="26" xfId="48" applyNumberFormat="1" applyFont="1" applyFill="1" applyBorder="1" applyAlignment="1" applyProtection="1">
      <alignment horizontal="center"/>
      <protection/>
    </xf>
    <xf numFmtId="164" fontId="44" fillId="34" borderId="27" xfId="48" applyNumberFormat="1" applyFont="1" applyFill="1" applyBorder="1" applyAlignment="1" applyProtection="1">
      <alignment horizontal="center"/>
      <protection/>
    </xf>
    <xf numFmtId="164" fontId="44" fillId="34" borderId="28" xfId="48" applyNumberFormat="1" applyFont="1" applyFill="1" applyBorder="1" applyAlignment="1" applyProtection="1">
      <alignment horizontal="center"/>
      <protection/>
    </xf>
    <xf numFmtId="164" fontId="44" fillId="34" borderId="29" xfId="48" applyNumberFormat="1" applyFont="1" applyFill="1" applyBorder="1" applyAlignment="1" applyProtection="1">
      <alignment horizontal="center"/>
      <protection locked="0"/>
    </xf>
    <xf numFmtId="164" fontId="44" fillId="34" borderId="0" xfId="48" applyNumberFormat="1" applyFont="1" applyFill="1" applyBorder="1" applyAlignment="1" applyProtection="1">
      <alignment horizontal="center"/>
      <protection locked="0"/>
    </xf>
    <xf numFmtId="164" fontId="44" fillId="34" borderId="30" xfId="48" applyNumberFormat="1" applyFont="1" applyFill="1" applyBorder="1" applyAlignment="1" applyProtection="1">
      <alignment horizontal="center"/>
      <protection locked="0"/>
    </xf>
    <xf numFmtId="164" fontId="44" fillId="34" borderId="29" xfId="48" applyNumberFormat="1" applyFont="1" applyFill="1" applyBorder="1" applyAlignment="1" applyProtection="1">
      <alignment horizontal="center"/>
      <protection/>
    </xf>
    <xf numFmtId="164" fontId="44" fillId="34" borderId="0" xfId="48" applyNumberFormat="1" applyFont="1" applyFill="1" applyBorder="1" applyAlignment="1" applyProtection="1">
      <alignment horizontal="center"/>
      <protection/>
    </xf>
    <xf numFmtId="164" fontId="44" fillId="34" borderId="30" xfId="48" applyNumberFormat="1" applyFont="1" applyFill="1" applyBorder="1" applyAlignment="1" applyProtection="1">
      <alignment horizontal="center"/>
      <protection/>
    </xf>
    <xf numFmtId="164" fontId="46" fillId="34" borderId="14" xfId="48" applyNumberFormat="1" applyFont="1" applyFill="1" applyBorder="1" applyAlignment="1" applyProtection="1">
      <alignment horizontal="center" vertical="center"/>
      <protection/>
    </xf>
    <xf numFmtId="164" fontId="46" fillId="34" borderId="31" xfId="48" applyNumberFormat="1" applyFont="1" applyFill="1" applyBorder="1" applyAlignment="1" applyProtection="1">
      <alignment horizontal="center" vertical="center"/>
      <protection/>
    </xf>
    <xf numFmtId="164" fontId="46" fillId="34" borderId="32" xfId="48" applyNumberFormat="1" applyFont="1" applyFill="1" applyBorder="1" applyAlignment="1" applyProtection="1">
      <alignment horizontal="center" vertical="center"/>
      <protection/>
    </xf>
    <xf numFmtId="164" fontId="46" fillId="34" borderId="18" xfId="48" applyNumberFormat="1" applyFont="1" applyFill="1" applyBorder="1" applyAlignment="1" applyProtection="1">
      <alignment horizontal="center" vertical="center"/>
      <protection/>
    </xf>
    <xf numFmtId="164" fontId="46" fillId="34" borderId="0" xfId="48" applyNumberFormat="1" applyFont="1" applyFill="1" applyBorder="1" applyAlignment="1" applyProtection="1">
      <alignment horizontal="center" vertical="center"/>
      <protection/>
    </xf>
    <xf numFmtId="164" fontId="46" fillId="34" borderId="17" xfId="48" applyNumberFormat="1" applyFont="1" applyFill="1" applyBorder="1" applyAlignment="1" applyProtection="1">
      <alignment horizontal="center" vertical="center"/>
      <protection/>
    </xf>
    <xf numFmtId="164" fontId="46" fillId="34" borderId="20" xfId="48" applyNumberFormat="1" applyFont="1" applyFill="1" applyBorder="1" applyAlignment="1" applyProtection="1">
      <alignment horizontal="center" vertical="center"/>
      <protection/>
    </xf>
    <xf numFmtId="164" fontId="46" fillId="34" borderId="21" xfId="48" applyNumberFormat="1" applyFont="1" applyFill="1" applyBorder="1" applyAlignment="1" applyProtection="1">
      <alignment horizontal="center" vertical="center"/>
      <protection/>
    </xf>
    <xf numFmtId="164" fontId="46" fillId="34" borderId="22" xfId="48" applyNumberFormat="1" applyFont="1" applyFill="1" applyBorder="1" applyAlignment="1" applyProtection="1">
      <alignment horizontal="center" vertical="center"/>
      <protection/>
    </xf>
    <xf numFmtId="164" fontId="46" fillId="34" borderId="16" xfId="48" applyNumberFormat="1" applyFont="1" applyFill="1" applyBorder="1" applyAlignment="1" applyProtection="1">
      <alignment horizontal="center"/>
      <protection/>
    </xf>
    <xf numFmtId="164" fontId="46" fillId="34" borderId="24" xfId="48" applyNumberFormat="1" applyFont="1" applyFill="1" applyBorder="1" applyAlignment="1" applyProtection="1">
      <alignment horizontal="center"/>
      <protection/>
    </xf>
    <xf numFmtId="164" fontId="46" fillId="34" borderId="25" xfId="48" applyNumberFormat="1" applyFont="1" applyFill="1" applyBorder="1" applyAlignment="1" applyProtection="1">
      <alignment horizontal="center"/>
      <protection/>
    </xf>
    <xf numFmtId="164" fontId="46" fillId="34" borderId="13" xfId="48" applyNumberFormat="1" applyFont="1" applyFill="1" applyBorder="1" applyAlignment="1" applyProtection="1">
      <alignment horizontal="center" vertical="center"/>
      <protection/>
    </xf>
    <xf numFmtId="164" fontId="46" fillId="34" borderId="19" xfId="48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horizontal="left" vertical="center" wrapText="1" indent="3"/>
    </xf>
    <xf numFmtId="3" fontId="47" fillId="0" borderId="0" xfId="0" applyNumberFormat="1" applyFont="1" applyFill="1" applyBorder="1" applyAlignment="1" applyProtection="1">
      <alignment horizontal="right" vertical="center" wrapText="1"/>
      <protection/>
    </xf>
    <xf numFmtId="0" fontId="48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vertical="top"/>
    </xf>
    <xf numFmtId="0" fontId="6" fillId="0" borderId="0" xfId="0" applyFont="1" applyAlignment="1">
      <alignment horizontal="center"/>
    </xf>
    <xf numFmtId="0" fontId="2" fillId="33" borderId="0" xfId="0" applyFont="1" applyFill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9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33" borderId="0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6" fillId="0" borderId="3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1</xdr:row>
      <xdr:rowOff>104775</xdr:rowOff>
    </xdr:from>
    <xdr:to>
      <xdr:col>7</xdr:col>
      <xdr:colOff>866775</xdr:colOff>
      <xdr:row>5</xdr:row>
      <xdr:rowOff>66675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209550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1685925</xdr:colOff>
      <xdr:row>1</xdr:row>
      <xdr:rowOff>95250</xdr:rowOff>
    </xdr:from>
    <xdr:to>
      <xdr:col>3</xdr:col>
      <xdr:colOff>2409825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20002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1"/>
  <sheetViews>
    <sheetView showGridLines="0" tabSelected="1" zoomScale="90" zoomScaleNormal="90" workbookViewId="0" topLeftCell="A29">
      <selection activeCell="I46" sqref="I46:J51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8"/>
      <c r="C2" s="39"/>
      <c r="D2" s="39"/>
      <c r="E2" s="39"/>
      <c r="F2" s="39"/>
      <c r="G2" s="39"/>
      <c r="H2" s="39"/>
      <c r="I2" s="39"/>
      <c r="J2" s="40"/>
    </row>
    <row r="3" spans="2:10" ht="15">
      <c r="B3" s="41" t="s">
        <v>42</v>
      </c>
      <c r="C3" s="42"/>
      <c r="D3" s="42"/>
      <c r="E3" s="42"/>
      <c r="F3" s="42"/>
      <c r="G3" s="42"/>
      <c r="H3" s="42"/>
      <c r="I3" s="42"/>
      <c r="J3" s="43"/>
    </row>
    <row r="4" spans="2:10" ht="15">
      <c r="B4" s="44" t="s">
        <v>0</v>
      </c>
      <c r="C4" s="45"/>
      <c r="D4" s="45"/>
      <c r="E4" s="45"/>
      <c r="F4" s="45"/>
      <c r="G4" s="45"/>
      <c r="H4" s="45"/>
      <c r="I4" s="45"/>
      <c r="J4" s="46"/>
    </row>
    <row r="5" spans="2:10" ht="15">
      <c r="B5" s="44" t="s">
        <v>43</v>
      </c>
      <c r="C5" s="45"/>
      <c r="D5" s="45"/>
      <c r="E5" s="45"/>
      <c r="F5" s="45"/>
      <c r="G5" s="45"/>
      <c r="H5" s="45"/>
      <c r="I5" s="45"/>
      <c r="J5" s="46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7" t="s">
        <v>1</v>
      </c>
      <c r="C8" s="48"/>
      <c r="D8" s="49"/>
      <c r="E8" s="56" t="s">
        <v>2</v>
      </c>
      <c r="F8" s="57"/>
      <c r="G8" s="57"/>
      <c r="H8" s="57"/>
      <c r="I8" s="58"/>
      <c r="J8" s="59" t="s">
        <v>3</v>
      </c>
    </row>
    <row r="9" spans="2:10" ht="14.25">
      <c r="B9" s="50"/>
      <c r="C9" s="51"/>
      <c r="D9" s="52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0"/>
    </row>
    <row r="10" spans="2:10" ht="14.25">
      <c r="B10" s="53"/>
      <c r="C10" s="54"/>
      <c r="D10" s="55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3" t="s">
        <v>11</v>
      </c>
      <c r="C11" s="34"/>
      <c r="D11" s="35"/>
      <c r="E11" s="12">
        <f aca="true" t="shared" si="0" ref="E11:J11">SUM(E12,E15,E24,E28,E31,E36)</f>
        <v>3047061</v>
      </c>
      <c r="F11" s="12">
        <f t="shared" si="0"/>
        <v>0</v>
      </c>
      <c r="G11" s="12">
        <f t="shared" si="0"/>
        <v>0</v>
      </c>
      <c r="H11" s="12">
        <f t="shared" si="0"/>
        <v>2196426.2</v>
      </c>
      <c r="I11" s="12">
        <f t="shared" si="0"/>
        <v>1972011.2</v>
      </c>
      <c r="J11" s="12">
        <f t="shared" si="0"/>
        <v>0</v>
      </c>
    </row>
    <row r="12" spans="2:10" s="13" customFormat="1" ht="28.5" customHeight="1">
      <c r="B12" s="14"/>
      <c r="C12" s="31" t="s">
        <v>12</v>
      </c>
      <c r="D12" s="32"/>
      <c r="E12" s="15">
        <v>0</v>
      </c>
      <c r="F12" s="15">
        <v>0</v>
      </c>
      <c r="G12" s="15">
        <f>SUM(G13:G14)</f>
        <v>0</v>
      </c>
      <c r="H12" s="15">
        <v>0</v>
      </c>
      <c r="I12" s="15">
        <v>0</v>
      </c>
      <c r="J12" s="15">
        <f>SUM(J13:J14)</f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 aca="true" t="shared" si="1" ref="G13:G40">IF(AND(F13&gt;=0,E13&gt;=0),SUM(E13:F13),"-")</f>
        <v>0</v>
      </c>
      <c r="H13" s="19">
        <v>0</v>
      </c>
      <c r="I13" s="19">
        <v>0</v>
      </c>
      <c r="J13" s="21">
        <f aca="true" t="shared" si="2" ref="J13:J40">IF(AND(H13&gt;=0,G13&gt;=0),(G13-H13),"-")</f>
        <v>0</v>
      </c>
    </row>
    <row r="14" spans="2:10" s="13" customFormat="1" ht="14.25">
      <c r="B14" s="14"/>
      <c r="C14" s="16"/>
      <c r="D14" s="17" t="s">
        <v>14</v>
      </c>
      <c r="E14" s="18"/>
      <c r="F14" s="19"/>
      <c r="G14" s="20">
        <f t="shared" si="1"/>
        <v>0</v>
      </c>
      <c r="H14" s="19"/>
      <c r="I14" s="19"/>
      <c r="J14" s="21">
        <f t="shared" si="2"/>
        <v>0</v>
      </c>
    </row>
    <row r="15" spans="2:10" s="13" customFormat="1" ht="14.25">
      <c r="B15" s="14"/>
      <c r="C15" s="31" t="s">
        <v>15</v>
      </c>
      <c r="D15" s="32"/>
      <c r="E15" s="15">
        <v>3047061</v>
      </c>
      <c r="F15" s="15">
        <v>0</v>
      </c>
      <c r="G15" s="15">
        <f>SUM(G16:G23)</f>
        <v>0</v>
      </c>
      <c r="H15" s="15">
        <v>2196426.2</v>
      </c>
      <c r="I15" s="15">
        <v>1972011.2</v>
      </c>
      <c r="J15" s="15">
        <f>SUM(J16:J23)</f>
        <v>0</v>
      </c>
    </row>
    <row r="16" spans="2:10" s="13" customFormat="1" ht="14.25">
      <c r="B16" s="14"/>
      <c r="C16" s="16"/>
      <c r="D16" s="17" t="s">
        <v>16</v>
      </c>
      <c r="E16" s="18">
        <v>0</v>
      </c>
      <c r="F16" s="19">
        <v>0</v>
      </c>
      <c r="G16" s="20">
        <f t="shared" si="1"/>
        <v>0</v>
      </c>
      <c r="H16" s="19">
        <v>0</v>
      </c>
      <c r="I16" s="19">
        <v>0</v>
      </c>
      <c r="J16" s="21">
        <f t="shared" si="2"/>
        <v>0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t="shared" si="1"/>
        <v>0</v>
      </c>
      <c r="H17" s="19">
        <v>0</v>
      </c>
      <c r="I17" s="19">
        <v>0</v>
      </c>
      <c r="J17" s="21">
        <f t="shared" si="2"/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1"/>
        <v>0</v>
      </c>
      <c r="H18" s="19">
        <v>0</v>
      </c>
      <c r="I18" s="19">
        <v>0</v>
      </c>
      <c r="J18" s="21">
        <f t="shared" si="2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1"/>
        <v>0</v>
      </c>
      <c r="H19" s="19">
        <v>0</v>
      </c>
      <c r="I19" s="19">
        <v>0</v>
      </c>
      <c r="J19" s="21">
        <f t="shared" si="2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1"/>
        <v>0</v>
      </c>
      <c r="H20" s="19">
        <v>0</v>
      </c>
      <c r="I20" s="19">
        <v>0</v>
      </c>
      <c r="J20" s="21">
        <f t="shared" si="2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1"/>
        <v>0</v>
      </c>
      <c r="H21" s="19">
        <v>0</v>
      </c>
      <c r="I21" s="19">
        <v>0</v>
      </c>
      <c r="J21" s="21">
        <f t="shared" si="2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1"/>
        <v>0</v>
      </c>
      <c r="H22" s="19">
        <v>0</v>
      </c>
      <c r="I22" s="19">
        <v>0</v>
      </c>
      <c r="J22" s="21">
        <f t="shared" si="2"/>
        <v>0</v>
      </c>
    </row>
    <row r="23" spans="2:10" s="13" customFormat="1" ht="14.25">
      <c r="B23" s="14"/>
      <c r="C23" s="16"/>
      <c r="D23" s="17" t="s">
        <v>23</v>
      </c>
      <c r="E23" s="18"/>
      <c r="F23" s="19"/>
      <c r="G23" s="20">
        <f t="shared" si="1"/>
        <v>0</v>
      </c>
      <c r="H23" s="19"/>
      <c r="I23" s="19"/>
      <c r="J23" s="21">
        <f t="shared" si="2"/>
        <v>0</v>
      </c>
    </row>
    <row r="24" spans="2:10" s="13" customFormat="1" ht="14.25">
      <c r="B24" s="14"/>
      <c r="C24" s="31" t="s">
        <v>24</v>
      </c>
      <c r="D24" s="32"/>
      <c r="E24" s="15">
        <v>0</v>
      </c>
      <c r="F24" s="15">
        <v>0</v>
      </c>
      <c r="G24" s="15">
        <f>SUM(G25:G27)</f>
        <v>0</v>
      </c>
      <c r="H24" s="15">
        <v>0</v>
      </c>
      <c r="I24" s="15">
        <v>0</v>
      </c>
      <c r="J24" s="15">
        <f>SUM(J25:J27)</f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 t="shared" si="1"/>
        <v>0</v>
      </c>
      <c r="H25" s="19">
        <v>0</v>
      </c>
      <c r="I25" s="19">
        <v>0</v>
      </c>
      <c r="J25" s="21">
        <f t="shared" si="2"/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 t="shared" si="1"/>
        <v>0</v>
      </c>
      <c r="H26" s="19">
        <v>0</v>
      </c>
      <c r="I26" s="19">
        <v>0</v>
      </c>
      <c r="J26" s="21">
        <f t="shared" si="2"/>
        <v>0</v>
      </c>
    </row>
    <row r="27" spans="2:10" s="13" customFormat="1" ht="14.25">
      <c r="B27" s="14"/>
      <c r="C27" s="16"/>
      <c r="D27" s="17" t="s">
        <v>27</v>
      </c>
      <c r="E27" s="18"/>
      <c r="F27" s="19"/>
      <c r="G27" s="20">
        <f t="shared" si="1"/>
        <v>0</v>
      </c>
      <c r="H27" s="19"/>
      <c r="I27" s="19"/>
      <c r="J27" s="21">
        <f t="shared" si="2"/>
        <v>0</v>
      </c>
    </row>
    <row r="28" spans="2:10" s="13" customFormat="1" ht="14.25">
      <c r="B28" s="14"/>
      <c r="C28" s="31" t="s">
        <v>28</v>
      </c>
      <c r="D28" s="32"/>
      <c r="E28" s="15">
        <v>0</v>
      </c>
      <c r="F28" s="15">
        <v>0</v>
      </c>
      <c r="G28" s="15">
        <f>SUM(G29:G30)</f>
        <v>0</v>
      </c>
      <c r="H28" s="15">
        <v>0</v>
      </c>
      <c r="I28" s="15">
        <v>0</v>
      </c>
      <c r="J28" s="15">
        <f>SUM(J29:J30)</f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 t="shared" si="1"/>
        <v>0</v>
      </c>
      <c r="H29" s="19">
        <v>0</v>
      </c>
      <c r="I29" s="19">
        <v>0</v>
      </c>
      <c r="J29" s="21">
        <f t="shared" si="2"/>
        <v>0</v>
      </c>
    </row>
    <row r="30" spans="2:10" s="13" customFormat="1" ht="21" customHeight="1">
      <c r="B30" s="14"/>
      <c r="C30" s="16"/>
      <c r="D30" s="17" t="s">
        <v>30</v>
      </c>
      <c r="E30" s="18"/>
      <c r="F30" s="19"/>
      <c r="G30" s="20">
        <f t="shared" si="1"/>
        <v>0</v>
      </c>
      <c r="H30" s="19"/>
      <c r="I30" s="19"/>
      <c r="J30" s="21">
        <f t="shared" si="2"/>
        <v>0</v>
      </c>
    </row>
    <row r="31" spans="2:10" s="13" customFormat="1" ht="14.25">
      <c r="B31" s="14"/>
      <c r="C31" s="31" t="s">
        <v>31</v>
      </c>
      <c r="D31" s="32"/>
      <c r="E31" s="15">
        <v>0</v>
      </c>
      <c r="F31" s="15">
        <v>0</v>
      </c>
      <c r="G31" s="15">
        <f>SUM(G32:G35)</f>
        <v>0</v>
      </c>
      <c r="H31" s="15">
        <v>0</v>
      </c>
      <c r="I31" s="15">
        <v>0</v>
      </c>
      <c r="J31" s="15">
        <f>SUM(J32:J35)</f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 t="shared" si="1"/>
        <v>0</v>
      </c>
      <c r="H32" s="19">
        <v>0</v>
      </c>
      <c r="I32" s="19">
        <v>0</v>
      </c>
      <c r="J32" s="21">
        <f t="shared" si="2"/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 t="shared" si="1"/>
        <v>0</v>
      </c>
      <c r="H33" s="19">
        <v>0</v>
      </c>
      <c r="I33" s="19">
        <v>0</v>
      </c>
      <c r="J33" s="21">
        <f t="shared" si="2"/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 t="shared" si="1"/>
        <v>0</v>
      </c>
      <c r="H34" s="19">
        <v>0</v>
      </c>
      <c r="I34" s="19">
        <v>0</v>
      </c>
      <c r="J34" s="21">
        <f t="shared" si="2"/>
        <v>0</v>
      </c>
    </row>
    <row r="35" spans="2:10" s="13" customFormat="1" ht="24">
      <c r="B35" s="14"/>
      <c r="C35" s="16"/>
      <c r="D35" s="17" t="s">
        <v>35</v>
      </c>
      <c r="E35" s="18"/>
      <c r="F35" s="19"/>
      <c r="G35" s="20">
        <f>IF(AND(F35&gt;=0,E35&gt;=0),SUM(E35:F35),"-")</f>
        <v>0</v>
      </c>
      <c r="H35" s="19"/>
      <c r="I35" s="19"/>
      <c r="J35" s="21">
        <f t="shared" si="2"/>
        <v>0</v>
      </c>
    </row>
    <row r="36" spans="2:10" s="13" customFormat="1" ht="27" customHeight="1">
      <c r="B36" s="14"/>
      <c r="C36" s="31" t="s">
        <v>36</v>
      </c>
      <c r="D36" s="32"/>
      <c r="E36" s="15">
        <v>0</v>
      </c>
      <c r="F36" s="15">
        <v>0</v>
      </c>
      <c r="G36" s="15">
        <f>SUM(G37)</f>
        <v>0</v>
      </c>
      <c r="H36" s="15">
        <v>0</v>
      </c>
      <c r="I36" s="15">
        <v>0</v>
      </c>
      <c r="J36" s="15">
        <f>SUM(J37)</f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 t="shared" si="1"/>
        <v>0</v>
      </c>
      <c r="H37" s="19">
        <v>0</v>
      </c>
      <c r="I37" s="19">
        <v>0</v>
      </c>
      <c r="J37" s="21">
        <f t="shared" si="2"/>
        <v>0</v>
      </c>
    </row>
    <row r="38" spans="2:10" s="13" customFormat="1" ht="16.5" customHeight="1">
      <c r="B38" s="33" t="s">
        <v>38</v>
      </c>
      <c r="C38" s="34"/>
      <c r="D38" s="35"/>
      <c r="E38" s="18">
        <v>0</v>
      </c>
      <c r="F38" s="19">
        <v>0</v>
      </c>
      <c r="G38" s="20">
        <f t="shared" si="1"/>
        <v>0</v>
      </c>
      <c r="H38" s="19">
        <v>0</v>
      </c>
      <c r="I38" s="19">
        <v>0</v>
      </c>
      <c r="J38" s="21">
        <f t="shared" si="2"/>
        <v>0</v>
      </c>
    </row>
    <row r="39" spans="2:10" s="13" customFormat="1" ht="23.25" customHeight="1">
      <c r="B39" s="33" t="s">
        <v>39</v>
      </c>
      <c r="C39" s="34"/>
      <c r="D39" s="35"/>
      <c r="E39" s="18">
        <v>0</v>
      </c>
      <c r="F39" s="19">
        <v>0</v>
      </c>
      <c r="G39" s="20">
        <f t="shared" si="1"/>
        <v>0</v>
      </c>
      <c r="H39" s="19">
        <v>0</v>
      </c>
      <c r="I39" s="19">
        <v>0</v>
      </c>
      <c r="J39" s="21">
        <f t="shared" si="2"/>
        <v>0</v>
      </c>
    </row>
    <row r="40" spans="2:10" s="13" customFormat="1" ht="15.75" customHeight="1">
      <c r="B40" s="33" t="s">
        <v>40</v>
      </c>
      <c r="C40" s="34"/>
      <c r="D40" s="35"/>
      <c r="E40" s="18"/>
      <c r="F40" s="19"/>
      <c r="G40" s="20">
        <f t="shared" si="1"/>
        <v>0</v>
      </c>
      <c r="H40" s="19"/>
      <c r="I40" s="19"/>
      <c r="J40" s="21">
        <f t="shared" si="2"/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6" t="s">
        <v>41</v>
      </c>
      <c r="D42" s="37"/>
      <c r="E42" s="28">
        <f aca="true" t="shared" si="3" ref="E42:J42">SUM(E11,E38,E39,E40)</f>
        <v>3047061</v>
      </c>
      <c r="F42" s="28">
        <f t="shared" si="3"/>
        <v>0</v>
      </c>
      <c r="G42" s="28">
        <f t="shared" si="3"/>
        <v>0</v>
      </c>
      <c r="H42" s="28">
        <f t="shared" si="3"/>
        <v>2196426.2</v>
      </c>
      <c r="I42" s="28">
        <f t="shared" si="3"/>
        <v>1972011.2</v>
      </c>
      <c r="J42" s="28">
        <f t="shared" si="3"/>
        <v>0</v>
      </c>
    </row>
    <row r="43" spans="2:10" s="13" customFormat="1" ht="14.25">
      <c r="B43" s="61"/>
      <c r="C43" s="62"/>
      <c r="D43" s="62"/>
      <c r="E43" s="63"/>
      <c r="F43" s="63"/>
      <c r="G43" s="63"/>
      <c r="H43" s="63"/>
      <c r="I43" s="63"/>
      <c r="J43" s="63"/>
    </row>
    <row r="44" spans="2:11" ht="15">
      <c r="B44" s="64"/>
      <c r="C44" s="65" t="s">
        <v>44</v>
      </c>
      <c r="D44" s="65"/>
      <c r="E44" s="65"/>
      <c r="F44" s="65"/>
      <c r="G44" s="65"/>
      <c r="H44" s="65"/>
      <c r="I44" s="65"/>
      <c r="J44" s="65"/>
      <c r="K44" s="66"/>
    </row>
    <row r="45" spans="2:10" s="13" customFormat="1" ht="14.25">
      <c r="B45" s="61"/>
      <c r="C45" s="62"/>
      <c r="D45" s="62"/>
      <c r="E45" s="63"/>
      <c r="F45" s="63"/>
      <c r="G45" s="63"/>
      <c r="H45" s="63"/>
      <c r="I45" s="63"/>
      <c r="J45" s="63"/>
    </row>
    <row r="46" spans="2:12" s="13" customFormat="1" ht="14.25">
      <c r="B46" s="61"/>
      <c r="D46" s="67" t="s">
        <v>45</v>
      </c>
      <c r="E46" s="63"/>
      <c r="F46" s="63"/>
      <c r="G46" s="63"/>
      <c r="H46" s="63"/>
      <c r="I46" s="72" t="s">
        <v>48</v>
      </c>
      <c r="J46" s="72"/>
      <c r="K46" s="63"/>
      <c r="L46" s="63"/>
    </row>
    <row r="47" spans="2:12" s="13" customFormat="1" ht="15">
      <c r="B47" s="61"/>
      <c r="C47" s="68"/>
      <c r="D47" s="62"/>
      <c r="E47" s="63"/>
      <c r="F47" s="63"/>
      <c r="G47" s="63"/>
      <c r="H47" s="63"/>
      <c r="I47" s="73"/>
      <c r="J47"/>
      <c r="K47" s="63"/>
      <c r="L47" s="63"/>
    </row>
    <row r="48" spans="2:12" s="13" customFormat="1" ht="14.25">
      <c r="B48" s="61"/>
      <c r="C48" s="68"/>
      <c r="D48" s="62"/>
      <c r="E48" s="63"/>
      <c r="F48" s="63"/>
      <c r="G48" s="63"/>
      <c r="H48" s="63"/>
      <c r="I48" s="73"/>
      <c r="J48" s="74"/>
      <c r="K48" s="63"/>
      <c r="L48" s="63"/>
    </row>
    <row r="49" spans="4:10" s="13" customFormat="1" ht="15">
      <c r="D49" s="69"/>
      <c r="I49" s="64"/>
      <c r="J49"/>
    </row>
    <row r="50" spans="4:11" ht="15" customHeight="1">
      <c r="D50" s="70" t="s">
        <v>46</v>
      </c>
      <c r="G50" s="29"/>
      <c r="H50" s="29"/>
      <c r="I50" s="75" t="s">
        <v>49</v>
      </c>
      <c r="J50" s="75"/>
      <c r="K50" s="29"/>
    </row>
    <row r="51" spans="4:11" ht="15" customHeight="1">
      <c r="D51" s="71" t="s">
        <v>47</v>
      </c>
      <c r="G51" s="30"/>
      <c r="H51" s="30"/>
      <c r="I51" s="76" t="s">
        <v>50</v>
      </c>
      <c r="J51" s="76"/>
      <c r="K51" s="30"/>
    </row>
    <row r="52" ht="30" customHeight="1"/>
  </sheetData>
  <sheetProtection/>
  <mergeCells count="22">
    <mergeCell ref="C44:J44"/>
    <mergeCell ref="I46:J46"/>
    <mergeCell ref="I50:J50"/>
    <mergeCell ref="I51:J51"/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christian poot</cp:lastModifiedBy>
  <dcterms:created xsi:type="dcterms:W3CDTF">2014-09-29T18:50:46Z</dcterms:created>
  <dcterms:modified xsi:type="dcterms:W3CDTF">2017-12-01T17:14:36Z</dcterms:modified>
  <cp:category/>
  <cp:version/>
  <cp:contentType/>
  <cp:contentStatus/>
</cp:coreProperties>
</file>